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<sst xmlns="http://schemas.openxmlformats.org/spreadsheetml/2006/main" count="99" uniqueCount="68">
  <si>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</si>
  <si>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</si>
  <si>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</si>
  <si>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</si>
  <si>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</si>
  <si>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</si>
  <si>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</si>
  <si>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</si>
  <si>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</si>
  <si>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</si>
  <si>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</si>
  <si>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</si>
  <si>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</si>
  <si>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</si>
  <si>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</si>
  <si>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</si>
  <si>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</si>
  <si>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</si>
  <si>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</si>
  <si>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</si>
  <si>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</si>
  <si>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</si>
  <si>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</si>
  <si>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</si>
  <si>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</si>
  <si>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</si>
  <si>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</si>
  <si>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</si>
  <si>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</si>
  <si>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</si>
  <si>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</si>
  <si>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</si>
  <si>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</si>
  <si>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</si>
  <si>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</si>
  <si>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</si>
  <si>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</si>
  <si>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</si>
  <si>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</si>
  <si>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</si>
  <si>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</si>
  <si>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</si>
  <si>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</si>
  <si>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</si>
  <si>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</si>
  <si>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</si>
  <si>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</si>
  <si>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</si>
  <si>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</si>
  <si>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</si>
  <si>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</si>
  <si>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</si>
  <si>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VEGA</t>
  </si>
  <si>
    <t>Директно плаћање -Лекови</t>
  </si>
  <si>
    <t>FLORA KOMERC</t>
  </si>
  <si>
    <t>SPEKTAR ELEKTRO</t>
  </si>
  <si>
    <t>FARMALOGIST</t>
  </si>
  <si>
    <t>PHOENIX PHARMA</t>
  </si>
  <si>
    <t>Санитетски и мед.материјал-директно плаћање</t>
  </si>
  <si>
    <t xml:space="preserve">MEDIKUNION </t>
  </si>
  <si>
    <t>ECOTRADE</t>
  </si>
  <si>
    <t>YUNYCOM DOO</t>
  </si>
  <si>
    <t xml:space="preserve">ukupno </t>
  </si>
  <si>
    <t>СТАЊЕ СРЕДСТАВА НА БУЏЕТСКОМ РАЧУНУ ДОМА ЗДРАВЉА ЉИГ НА ДАН 03.04.2020. год.</t>
  </si>
  <si>
    <t>Specifikacija plaćanja po dobavljačima na da 03.04.2020.godine iz sredstava RFZO-a</t>
  </si>
  <si>
    <t>Specifikacija plaćanja po dobavljačima na da 03.04.2020.godine -DIREKTNO PLACANJE I PARTICIPACIJA</t>
  </si>
  <si>
    <t>NEOMEDIKA</t>
  </si>
  <si>
    <t>MITRONIK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</si>
</sst>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J17" sqref="J1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35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63</v>
      </c>
      <c r="B9" s="46"/>
      <c r="C9" s="51">
        <f>SUM(C41)</f>
        <v>28991.550000000105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26319.04</v>
      </c>
      <c r="D13" s="7" t="s">
        <v>0</v>
      </c>
    </row>
    <row r="14" spans="1:4" ht="12.75">
      <c r="A14" s="1">
        <v>2</v>
      </c>
      <c r="B14" s="6" t="s">
        <v>46</v>
      </c>
      <c r="C14" s="12">
        <v>518796.77</v>
      </c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47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518796.77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142241.61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>
        <v>131630.1</v>
      </c>
      <c r="D23" s="1" t="s">
        <v>0</v>
      </c>
      <c r="E23" s="9"/>
    </row>
    <row r="24" spans="2:5" ht="12.75">
      <c r="B24" s="2" t="s">
        <v>45</v>
      </c>
      <c r="C24" s="15"/>
      <c r="D24" s="1" t="s">
        <v>0</v>
      </c>
      <c r="E24" s="9"/>
    </row>
    <row r="25" spans="2:5" ht="12.75">
      <c r="B25" s="2" t="s">
        <v>5</v>
      </c>
      <c r="C25" s="14">
        <v>230188.21</v>
      </c>
      <c r="D25" s="1" t="s">
        <v>0</v>
      </c>
      <c r="E25" s="9"/>
    </row>
    <row r="26" spans="2:5" ht="12.75">
      <c r="B26" s="2" t="s">
        <v>58</v>
      </c>
      <c r="C26" s="14"/>
      <c r="D26" s="1" t="s">
        <v>0</v>
      </c>
      <c r="E26" s="9"/>
    </row>
    <row r="27" spans="2:5" ht="12.75">
      <c r="B27" s="2" t="s">
        <v>17</v>
      </c>
      <c r="C27" s="14">
        <v>12064.34</v>
      </c>
      <c r="D27" s="1" t="s">
        <v>0</v>
      </c>
      <c r="E27" s="9"/>
    </row>
    <row r="28" spans="2:5" ht="12.75">
      <c r="B28" s="2" t="s">
        <v>50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18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44</v>
      </c>
      <c r="C35" s="12"/>
      <c r="D35" s="7" t="s">
        <v>0</v>
      </c>
      <c r="E35" s="9"/>
    </row>
    <row r="36" spans="2:5" ht="12.75">
      <c r="B36" s="6" t="s">
        <v>53</v>
      </c>
      <c r="C36" s="12"/>
      <c r="D36" s="7"/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516124.25999999995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28991.550000000105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H31" sqref="H3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28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64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19</v>
      </c>
      <c r="C5" s="31" t="s">
        <v>20</v>
      </c>
      <c r="D5" s="32" t="s">
        <v>21</v>
      </c>
      <c r="E5" s="31" t="s">
        <v>22</v>
      </c>
      <c r="F5" s="32" t="s">
        <v>23</v>
      </c>
      <c r="G5" s="32" t="s">
        <v>24</v>
      </c>
      <c r="H5" s="30" t="s">
        <v>25</v>
      </c>
      <c r="I5" s="29"/>
    </row>
    <row r="6" spans="1:9" ht="12.75">
      <c r="A6" s="27"/>
      <c r="B6" s="33" t="s">
        <v>54</v>
      </c>
      <c r="C6" s="34"/>
      <c r="D6" s="34">
        <v>104137.07</v>
      </c>
      <c r="E6" s="34"/>
      <c r="F6" s="34"/>
      <c r="G6" s="34"/>
      <c r="H6" s="34">
        <f aca="true" t="shared" si="0" ref="H6:H18">SUM(D6:G6)</f>
        <v>104137.07</v>
      </c>
      <c r="I6" s="27"/>
    </row>
    <row r="7" spans="1:9" ht="12.75">
      <c r="A7" s="27"/>
      <c r="B7" s="33" t="s">
        <v>55</v>
      </c>
      <c r="C7" s="34"/>
      <c r="D7" s="34"/>
      <c r="E7" s="34"/>
      <c r="F7" s="34">
        <v>1440</v>
      </c>
      <c r="G7" s="34"/>
      <c r="H7" s="34">
        <f t="shared" si="0"/>
        <v>1440</v>
      </c>
      <c r="I7" s="27"/>
    </row>
    <row r="8" spans="1:9" ht="12.75">
      <c r="A8" s="27"/>
      <c r="B8" s="33" t="s">
        <v>66</v>
      </c>
      <c r="C8" s="34"/>
      <c r="D8" s="34">
        <v>27493.03</v>
      </c>
      <c r="E8" s="34"/>
      <c r="F8" s="34"/>
      <c r="G8" s="34"/>
      <c r="H8" s="34">
        <f t="shared" si="0"/>
        <v>27493.03</v>
      </c>
      <c r="I8" s="27"/>
    </row>
    <row r="9" spans="1:9" ht="12.75">
      <c r="A9" s="27"/>
      <c r="B9" s="35" t="s">
        <v>29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49</v>
      </c>
      <c r="C10" s="34"/>
      <c r="D10" s="34"/>
      <c r="E10" s="34"/>
      <c r="F10" s="34">
        <v>24002</v>
      </c>
      <c r="G10" s="34"/>
      <c r="H10" s="34">
        <f t="shared" si="0"/>
        <v>24002</v>
      </c>
      <c r="I10" s="27"/>
    </row>
    <row r="11" spans="1:9" ht="12.75">
      <c r="A11" s="27"/>
      <c r="B11" s="35" t="s">
        <v>30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31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32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43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48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54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34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51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42</v>
      </c>
      <c r="C20" s="34"/>
      <c r="D20" s="34"/>
      <c r="E20" s="34">
        <v>230188.21</v>
      </c>
      <c r="F20" s="34">
        <v>41183.67</v>
      </c>
      <c r="G20" s="34"/>
      <c r="H20" s="34">
        <f t="shared" si="1"/>
        <v>271371.88</v>
      </c>
      <c r="I20" s="27"/>
    </row>
    <row r="21" spans="1:9" ht="12.75">
      <c r="A21" s="27"/>
      <c r="B21" s="35" t="s">
        <v>38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36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67</v>
      </c>
      <c r="C23" s="34"/>
      <c r="D23" s="34"/>
      <c r="E23" s="34"/>
      <c r="F23" s="34">
        <v>2070</v>
      </c>
      <c r="G23" s="34"/>
      <c r="H23" s="34">
        <f t="shared" si="1"/>
        <v>2070</v>
      </c>
      <c r="I23" s="27"/>
    </row>
    <row r="24" spans="1:9" ht="12.75">
      <c r="A24" s="27"/>
      <c r="B24" s="35" t="s">
        <v>37</v>
      </c>
      <c r="C24" s="34"/>
      <c r="D24" s="34"/>
      <c r="E24" s="34"/>
      <c r="F24" s="34">
        <v>30000</v>
      </c>
      <c r="G24" s="34"/>
      <c r="H24" s="34">
        <f t="shared" si="1"/>
        <v>30000</v>
      </c>
      <c r="I24" s="27"/>
    </row>
    <row r="25" spans="1:9" ht="12.75">
      <c r="A25" s="27"/>
      <c r="B25" s="35" t="s">
        <v>39</v>
      </c>
      <c r="C25" s="34"/>
      <c r="D25" s="34"/>
      <c r="E25" s="34"/>
      <c r="F25" s="34"/>
      <c r="G25" s="34">
        <v>12064.34</v>
      </c>
      <c r="H25" s="34">
        <f t="shared" si="1"/>
        <v>12064.34</v>
      </c>
      <c r="I25" s="27"/>
    </row>
    <row r="26" spans="1:9" ht="12.75">
      <c r="A26" s="27"/>
      <c r="B26" s="35" t="s">
        <v>40</v>
      </c>
      <c r="C26" s="34"/>
      <c r="D26" s="34"/>
      <c r="E26" s="34"/>
      <c r="F26" s="34">
        <v>22167.6</v>
      </c>
      <c r="G26" s="34"/>
      <c r="H26" s="34">
        <f t="shared" si="1"/>
        <v>22167.6</v>
      </c>
      <c r="I26" s="27"/>
    </row>
    <row r="27" spans="1:9" ht="12.75">
      <c r="A27" s="27"/>
      <c r="B27" s="35" t="s">
        <v>41</v>
      </c>
      <c r="C27" s="34"/>
      <c r="D27" s="34"/>
      <c r="E27" s="34"/>
      <c r="F27" s="34">
        <v>21378.34</v>
      </c>
      <c r="G27" s="34"/>
      <c r="H27" s="34">
        <f t="shared" si="1"/>
        <v>21378.34</v>
      </c>
      <c r="I27" s="27"/>
    </row>
    <row r="28" spans="1:9" ht="12.75">
      <c r="A28" s="27"/>
      <c r="B28" s="33" t="s">
        <v>26</v>
      </c>
      <c r="C28" s="34">
        <f>SUM(C6:C27)</f>
        <v>0</v>
      </c>
      <c r="D28" s="34">
        <f>SUM(D6:D27)</f>
        <v>131630.1</v>
      </c>
      <c r="E28" s="34">
        <f>SUM(E6:E27)</f>
        <v>230188.21</v>
      </c>
      <c r="F28" s="34">
        <f>SUM(F6:F27)</f>
        <v>142241.61</v>
      </c>
      <c r="G28" s="34">
        <f>SUM(G6:G27)</f>
        <v>12064.34</v>
      </c>
      <c r="H28" s="34">
        <f t="shared" si="1"/>
        <v>516124.26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65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19</v>
      </c>
      <c r="C33" s="31" t="s">
        <v>20</v>
      </c>
      <c r="D33" s="36" t="s">
        <v>21</v>
      </c>
      <c r="E33" s="31" t="s">
        <v>22</v>
      </c>
      <c r="F33" s="32" t="s">
        <v>23</v>
      </c>
      <c r="G33" s="32" t="s">
        <v>24</v>
      </c>
      <c r="H33" s="30" t="s">
        <v>25</v>
      </c>
      <c r="I33" s="27"/>
    </row>
    <row r="34" spans="1:9" ht="12.75">
      <c r="A34" s="27"/>
      <c r="B34" s="35" t="s">
        <v>56</v>
      </c>
      <c r="C34" s="34"/>
      <c r="D34" s="34"/>
      <c r="E34" s="34"/>
      <c r="F34" s="34"/>
      <c r="G34" s="34"/>
      <c r="H34" s="34">
        <f>SUM('stanje sr.na dan'!C150)</f>
        <v>0</v>
      </c>
      <c r="I34" s="27"/>
    </row>
    <row r="35" spans="1:9" ht="12.75">
      <c r="A35" s="27"/>
      <c r="B35" s="35" t="s">
        <v>52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57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60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59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61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62</v>
      </c>
      <c r="C40" s="34">
        <f>SUM(C34:C39)</f>
        <v>0</v>
      </c>
      <c r="D40" s="34">
        <f>SUM(D34:D39)</f>
        <v>0</v>
      </c>
      <c r="E40" s="34">
        <f>SUM(E34:E36)</f>
        <v>0</v>
      </c>
      <c r="F40" s="34">
        <f>SUM(F34:F36)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27</v>
      </c>
      <c r="C43" s="38">
        <f aca="true" t="shared" si="3" ref="C43:H43">C28+C40</f>
        <v>0</v>
      </c>
      <c r="D43" s="38">
        <f t="shared" si="3"/>
        <v>131630.1</v>
      </c>
      <c r="E43" s="38">
        <f t="shared" si="3"/>
        <v>230188.21</v>
      </c>
      <c r="F43" s="38">
        <f t="shared" si="3"/>
        <v>142241.61</v>
      </c>
      <c r="G43" s="38">
        <f t="shared" si="3"/>
        <v>12064.34</v>
      </c>
      <c r="H43" s="38">
        <f t="shared" si="3"/>
        <v>516124.26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2020-04-06T06:34:45Z</dcterms:modified>
  <cp:category/>
  <cp:version/>
  <cp:contentType/>
  <cp:contentStatus/>
</cp:coreProperties>
</file>